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<sst xmlns="http://schemas.openxmlformats.org/spreadsheetml/2006/main" count="154" uniqueCount="127">
  <si>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</si>
  <si>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</si>
  <si>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</si>
  <si>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</si>
  <si>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</si>
  <si>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</si>
  <si>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</si>
  <si>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</si>
  <si>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</si>
  <si>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</si>
  <si>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</si>
  <si>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</si>
  <si>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</si>
  <si>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</si>
  <si>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</si>
  <si>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</si>
  <si>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</si>
  <si>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</si>
  <si>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</si>
  <si>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</si>
  <si>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</si>
  <si>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</si>
  <si>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</si>
  <si>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</si>
  <si>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</si>
  <si>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</si>
  <si>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</si>
  <si>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</si>
  <si>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</si>
  <si>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</si>
  <si>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</si>
  <si>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</si>
  <si>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</si>
  <si>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</si>
  <si>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</si>
  <si>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</si>
  <si>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</si>
  <si>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</si>
  <si>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</si>
  <si>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</si>
  <si>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</si>
  <si>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</si>
  <si>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</si>
  <si>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</si>
  <si>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</si>
  <si>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</si>
  <si>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</si>
  <si>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</si>
  <si>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</si>
  <si>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</si>
  <si>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</si>
  <si>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</si>
  <si>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</si>
  <si>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</si>
  <si>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</si>
  <si>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</si>
  <si>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</si>
  <si>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</si>
  <si>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</si>
  <si>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</si>
  <si>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</si>
  <si>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</si>
  <si>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</si>
  <si>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</si>
  <si>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</si>
  <si>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</si>
  <si>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</si>
  <si>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</si>
  <si>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</si>
  <si>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</si>
  <si>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</si>
  <si>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</si>
  <si>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</si>
  <si>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</si>
  <si>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</si>
  <si>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</si>
  <si>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</si>
  <si>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</si>
  <si>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</si>
  <si>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</si>
  <si>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</si>
  <si>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</si>
  <si>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</si>
  <si>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</si>
  <si>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</si>
  <si>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</si>
  <si>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</si>
  <si>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</si>
  <si>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</si>
  <si>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</si>
  <si>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</si>
  <si>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</si>
  <si>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</si>
  <si>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</si>
  <si>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</si>
  <si>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</si>
  <si>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</si>
  <si>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</si>
  <si>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</si>
  <si>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</si>
  <si>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</si>
  <si>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</si>
  <si>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</si>
  <si>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</si>
  <si>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</si>
  <si>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</si>
  <si>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</si>
  <si>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</si>
  <si>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</si>
  <si>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</si>
  <si>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</si>
  <si>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</si>
  <si>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</si>
  <si>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</si>
  <si>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</si>
  <si>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</si>
  <si>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</si>
  <si>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</si>
  <si>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</si>
  <si>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Березанський районний суд Миколаївської області</t>
  </si>
  <si>
    <t>57401. Миколаївська область.смт. Березанка</t>
  </si>
  <si>
    <t>вул. Центральна</t>
  </si>
  <si>
    <t/>
  </si>
  <si>
    <t>Н.О.Гапоненко</t>
  </si>
  <si>
    <t>І.В. Животова</t>
  </si>
  <si>
    <t>(05153)2-11-64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</si>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</sst>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&amp;LDD4A7C8C&amp;C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168</v>
      </c>
      <c r="D6" s="96">
        <f>SUM(D7,D10,D13,D14,D15,D21,D24,D25,D18,D19,D20)</f>
        <v>164696.56999999998</v>
      </c>
      <c r="E6" s="96">
        <f>SUM(E7,E10,E13,E14,E15,E21,E24,E25,E18,E19,E20)</f>
        <v>139</v>
      </c>
      <c r="F6" s="96">
        <f>SUM(F7,F10,F13,F14,F15,F21,F24,F25,F18,F19,F20)</f>
        <v>220152.59999999998</v>
      </c>
      <c r="G6" s="96">
        <f>SUM(G7,G10,G13,G14,G15,G21,G24,G25,G18,G19,G20)</f>
        <v>12</v>
      </c>
      <c r="H6" s="96">
        <f>SUM(H7,H10,H13,H14,H15,H21,H24,H25,H18,H19,H20)</f>
        <v>11168.650000000001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29</v>
      </c>
      <c r="L6" s="96">
        <f>SUM(L7,L10,L13,L14,L15,L21,L24,L25,L18,L19,L20)</f>
        <v>23383.9</v>
      </c>
    </row>
    <row r="7" spans="1:12" ht="16.5" customHeight="1">
      <c r="A7" s="87">
        <v>2</v>
      </c>
      <c r="B7" s="90" t="s">
        <v>74</v>
      </c>
      <c r="C7" s="97">
        <v>58</v>
      </c>
      <c r="D7" s="97">
        <v>99324.37</v>
      </c>
      <c r="E7" s="97">
        <v>47</v>
      </c>
      <c r="F7" s="97">
        <v>154573.79</v>
      </c>
      <c r="G7" s="97">
        <v>4</v>
      </c>
      <c r="H7" s="97">
        <v>6974.25</v>
      </c>
      <c r="I7" s="97"/>
      <c r="J7" s="97"/>
      <c r="K7" s="97">
        <v>11</v>
      </c>
      <c r="L7" s="97">
        <v>17498.3</v>
      </c>
    </row>
    <row r="8" spans="1:12" ht="16.5" customHeight="1">
      <c r="A8" s="87">
        <v>3</v>
      </c>
      <c r="B8" s="91" t="s">
        <v>75</v>
      </c>
      <c r="C8" s="97">
        <v>32</v>
      </c>
      <c r="D8" s="97">
        <v>67381.5</v>
      </c>
      <c r="E8" s="97">
        <v>32</v>
      </c>
      <c r="F8" s="97">
        <v>134645.5</v>
      </c>
      <c r="G8" s="97">
        <v>3</v>
      </c>
      <c r="H8" s="97">
        <v>5944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26</v>
      </c>
      <c r="D9" s="97">
        <v>31942.87</v>
      </c>
      <c r="E9" s="97">
        <v>15</v>
      </c>
      <c r="F9" s="97">
        <v>19928.29</v>
      </c>
      <c r="G9" s="97">
        <v>1</v>
      </c>
      <c r="H9" s="97">
        <v>1030.25</v>
      </c>
      <c r="I9" s="97"/>
      <c r="J9" s="97"/>
      <c r="K9" s="97">
        <v>11</v>
      </c>
      <c r="L9" s="97">
        <v>17498.3</v>
      </c>
    </row>
    <row r="10" spans="1:12" ht="19.5" customHeight="1">
      <c r="A10" s="87">
        <v>5</v>
      </c>
      <c r="B10" s="90" t="s">
        <v>77</v>
      </c>
      <c r="C10" s="97">
        <v>22</v>
      </c>
      <c r="D10" s="97">
        <v>23542.4</v>
      </c>
      <c r="E10" s="97">
        <v>19</v>
      </c>
      <c r="F10" s="97">
        <v>22519.8</v>
      </c>
      <c r="G10" s="97">
        <v>2</v>
      </c>
      <c r="H10" s="97">
        <v>1921</v>
      </c>
      <c r="I10" s="97"/>
      <c r="J10" s="97"/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8408</v>
      </c>
      <c r="E11" s="97">
        <v>4</v>
      </c>
      <c r="F11" s="97">
        <v>8227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18</v>
      </c>
      <c r="D12" s="97">
        <v>15134.4</v>
      </c>
      <c r="E12" s="97">
        <v>15</v>
      </c>
      <c r="F12" s="97">
        <v>14292.8</v>
      </c>
      <c r="G12" s="97">
        <v>2</v>
      </c>
      <c r="H12" s="97">
        <v>1921</v>
      </c>
      <c r="I12" s="97"/>
      <c r="J12" s="97"/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17</v>
      </c>
      <c r="D13" s="97">
        <v>14293.6</v>
      </c>
      <c r="E13" s="97">
        <v>17</v>
      </c>
      <c r="F13" s="97">
        <v>14297.8</v>
      </c>
      <c r="G13" s="97">
        <v>5</v>
      </c>
      <c r="H13" s="97">
        <v>1889.2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33</v>
      </c>
      <c r="D15" s="97">
        <v>19548.6</v>
      </c>
      <c r="E15" s="97">
        <v>32</v>
      </c>
      <c r="F15" s="97">
        <v>23542.41</v>
      </c>
      <c r="G15" s="97">
        <v>1</v>
      </c>
      <c r="H15" s="97">
        <v>384.2</v>
      </c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9</v>
      </c>
      <c r="D16" s="97">
        <v>9459</v>
      </c>
      <c r="E16" s="97">
        <v>9</v>
      </c>
      <c r="F16" s="97">
        <v>9459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24</v>
      </c>
      <c r="D17" s="97">
        <v>10089.6</v>
      </c>
      <c r="E17" s="97">
        <v>23</v>
      </c>
      <c r="F17" s="97">
        <v>14083.41</v>
      </c>
      <c r="G17" s="97">
        <v>1</v>
      </c>
      <c r="H17" s="97">
        <v>384.2</v>
      </c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38</v>
      </c>
      <c r="D18" s="97">
        <v>7987.59999999999</v>
      </c>
      <c r="E18" s="97">
        <v>24</v>
      </c>
      <c r="F18" s="97">
        <v>5218.8</v>
      </c>
      <c r="G18" s="97"/>
      <c r="H18" s="97"/>
      <c r="I18" s="97"/>
      <c r="J18" s="97"/>
      <c r="K18" s="97">
        <v>14</v>
      </c>
      <c r="L18" s="97">
        <v>2942.8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4323.2</v>
      </c>
      <c r="E39" s="96">
        <f>SUM(E40,E47,E48,E49)</f>
        <v>2</v>
      </c>
      <c r="F39" s="96">
        <f>SUM(F40,F47,F48,F49)</f>
        <v>1681.6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2641.6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3363.2</v>
      </c>
      <c r="E40" s="97">
        <f>SUM(E41,E44)</f>
        <v>2</v>
      </c>
      <c r="F40" s="97">
        <f>SUM(F41,F44)</f>
        <v>1681.6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3363.2</v>
      </c>
      <c r="E44" s="97">
        <v>2</v>
      </c>
      <c r="F44" s="97">
        <v>1681.6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3363.2</v>
      </c>
      <c r="E46" s="97">
        <v>2</v>
      </c>
      <c r="F46" s="97">
        <v>1681.6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960</v>
      </c>
      <c r="E47" s="97"/>
      <c r="F47" s="97"/>
      <c r="G47" s="97"/>
      <c r="H47" s="97"/>
      <c r="I47" s="97"/>
      <c r="J47" s="97"/>
      <c r="K47" s="97">
        <v>1</v>
      </c>
      <c r="L47" s="97">
        <v>960</v>
      </c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19</v>
      </c>
      <c r="D50" s="96">
        <f>SUM(D51:D54)</f>
        <v>416.22</v>
      </c>
      <c r="E50" s="96">
        <f>SUM(E51:E54)</f>
        <v>19</v>
      </c>
      <c r="F50" s="96">
        <f>SUM(F51:F54)</f>
        <v>425.76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17</v>
      </c>
      <c r="D51" s="97">
        <v>397.3</v>
      </c>
      <c r="E51" s="97">
        <v>17</v>
      </c>
      <c r="F51" s="97">
        <v>406.83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18.92</v>
      </c>
      <c r="E54" s="97">
        <v>2</v>
      </c>
      <c r="F54" s="97">
        <v>18.93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61</v>
      </c>
      <c r="D55" s="96">
        <v>25644.4</v>
      </c>
      <c r="E55" s="96">
        <v>22</v>
      </c>
      <c r="F55" s="96">
        <v>9248.8</v>
      </c>
      <c r="G55" s="96"/>
      <c r="H55" s="96"/>
      <c r="I55" s="96">
        <v>61</v>
      </c>
      <c r="J55" s="96">
        <v>25644.2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253</v>
      </c>
      <c r="D56" s="96">
        <f t="shared" si="0"/>
        <v>195080.38999999998</v>
      </c>
      <c r="E56" s="96">
        <f t="shared" si="0"/>
        <v>182</v>
      </c>
      <c r="F56" s="96">
        <f t="shared" si="0"/>
        <v>231508.75999999998</v>
      </c>
      <c r="G56" s="96">
        <f t="shared" si="0"/>
        <v>12</v>
      </c>
      <c r="H56" s="96">
        <f t="shared" si="0"/>
        <v>11168.650000000001</v>
      </c>
      <c r="I56" s="96">
        <f t="shared" si="0"/>
        <v>61</v>
      </c>
      <c r="J56" s="96">
        <f t="shared" si="0"/>
        <v>25644.2</v>
      </c>
      <c r="K56" s="96">
        <f t="shared" si="0"/>
        <v>32</v>
      </c>
      <c r="L56" s="96">
        <f t="shared" si="0"/>
        <v>26025.5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&amp;LDD4A7C8C&amp;CФорма № 10, Підрозділ: Березанський районний суд Миколаївської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32</v>
      </c>
      <c r="F4" s="93">
        <f>SUM(F5:F25)</f>
        <v>26025.5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9669.2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9931.1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2221.2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2</v>
      </c>
      <c r="F18" s="95">
        <v>1681.6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&amp;LDD4A7C8C&amp;CФорма № 10, Підрозділ: Березанський районний суд Миколаївської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2020-07-09T10:36:01Z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10_00469_2.2020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E631E7B0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